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/>
  <mc:AlternateContent xmlns:mc="http://schemas.openxmlformats.org/markup-compatibility/2006">
    <mc:Choice Requires="x15">
      <x15ac:absPath xmlns:x15ac="http://schemas.microsoft.com/office/spreadsheetml/2010/11/ac" url="https://d.docs.live.net/4cebe48b9dd98611/Documents/Village at Elk Hills/"/>
    </mc:Choice>
  </mc:AlternateContent>
  <xr:revisionPtr revIDLastSave="35" documentId="8_{99E17A3B-DFF6-499A-81B3-4C905D2E958E}" xr6:coauthVersionLast="47" xr6:coauthVersionMax="47" xr10:uidLastSave="{785B3CB2-6392-4A94-89A9-853A2B80F460}"/>
  <bookViews>
    <workbookView xWindow="-108" yWindow="-108" windowWidth="23256" windowHeight="12456" xr2:uid="{00000000-000D-0000-FFFF-FFFF00000000}"/>
  </bookViews>
  <sheets>
    <sheet name="Inc. Stmnt- Budget" sheetId="1" r:id="rId1"/>
  </sheets>
  <definedNames>
    <definedName name="_xlnm.Print_Area" localSheetId="0">'Inc. Stmnt- Budget'!$A$1:$B$42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0" i="1" l="1"/>
  <c r="E38" i="1"/>
  <c r="F38" i="1"/>
  <c r="F40" i="1" s="1"/>
  <c r="D38" i="1"/>
  <c r="D40" i="1" s="1"/>
  <c r="C38" i="1"/>
  <c r="B38" i="1"/>
</calcChain>
</file>

<file path=xl/sharedStrings.xml><?xml version="1.0" encoding="utf-8"?>
<sst xmlns="http://schemas.openxmlformats.org/spreadsheetml/2006/main" count="57" uniqueCount="53">
  <si>
    <t xml:space="preserve">
</t>
  </si>
  <si>
    <t>Revenues</t>
  </si>
  <si>
    <t>Monthly Dues</t>
  </si>
  <si>
    <t>LATE FEES</t>
  </si>
  <si>
    <t>Miscellaneous Income</t>
  </si>
  <si>
    <t>Total Revenues</t>
  </si>
  <si>
    <t/>
  </si>
  <si>
    <t>Expenses</t>
  </si>
  <si>
    <t>Management Fee</t>
  </si>
  <si>
    <t>Accounting</t>
  </si>
  <si>
    <t>Office / Postage</t>
  </si>
  <si>
    <t>Insurance</t>
  </si>
  <si>
    <t>Power</t>
  </si>
  <si>
    <t>Professional Fee</t>
  </si>
  <si>
    <t>Water-Domestic</t>
  </si>
  <si>
    <t>Water-Irrigation</t>
  </si>
  <si>
    <t>Sewer</t>
  </si>
  <si>
    <t>Electrical Repair</t>
  </si>
  <si>
    <t>Maintenance</t>
  </si>
  <si>
    <t>Building Repair</t>
  </si>
  <si>
    <t>Snow Removal</t>
  </si>
  <si>
    <t>Supplies-Maintenance</t>
  </si>
  <si>
    <t>Yard Care/Improvement</t>
  </si>
  <si>
    <t>Total Expenses</t>
  </si>
  <si>
    <t>Legal</t>
  </si>
  <si>
    <t xml:space="preserve"> </t>
  </si>
  <si>
    <t>Plumbing Repair</t>
  </si>
  <si>
    <t xml:space="preserve">Net </t>
  </si>
  <si>
    <t>Painting</t>
  </si>
  <si>
    <t>Meeting Expense</t>
  </si>
  <si>
    <t>Current Assets</t>
  </si>
  <si>
    <t>_________________</t>
  </si>
  <si>
    <t>FY2020 final</t>
  </si>
  <si>
    <t>FY2021 final</t>
  </si>
  <si>
    <t>Reserve Fund (10%)</t>
  </si>
  <si>
    <t>Roof Fund (3%)</t>
  </si>
  <si>
    <t>Assets</t>
  </si>
  <si>
    <t xml:space="preserve">    Cash in Checking</t>
  </si>
  <si>
    <t xml:space="preserve">    Cash in Reserve</t>
  </si>
  <si>
    <t>FY2021 close balance plus 13% of 2022 income to reserve account assessed monthly in 2022</t>
  </si>
  <si>
    <t xml:space="preserve">    Roof Fund</t>
  </si>
  <si>
    <t xml:space="preserve">  included in cash in reserve</t>
  </si>
  <si>
    <t>Village at Elk Hills HOA1 Budget Information 2020-2023</t>
  </si>
  <si>
    <t>FY2022 final</t>
  </si>
  <si>
    <t>Bank Charges</t>
  </si>
  <si>
    <t>Membership/Subscription</t>
  </si>
  <si>
    <t>Garbage</t>
  </si>
  <si>
    <t>Roof Repair</t>
  </si>
  <si>
    <t>Deck Repair 5100</t>
  </si>
  <si>
    <t>Approved 2023</t>
  </si>
  <si>
    <t>FY2023</t>
  </si>
  <si>
    <t xml:space="preserve">FY2022 </t>
  </si>
  <si>
    <t>Approved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</si>
</sst>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7" x14ac:knownFonts="1">
    <font>
      <sz val="10"/>
      <name val="Arial"/>
    </font>
    <font>
      <sz val="12"/>
      <color indexed="8"/>
      <name val="Calibri"/>
      <family val="2"/>
      <scheme val="major"/>
    </font>
    <font>
      <b/>
      <sz val="12"/>
      <color indexed="8"/>
      <name val="Calibri"/>
      <family val="2"/>
      <scheme val="major"/>
    </font>
    <font>
      <sz val="12"/>
      <name val="Calibri"/>
      <family val="2"/>
      <scheme val="major"/>
    </font>
    <font>
      <u/>
      <sz val="12"/>
      <name val="Calibri"/>
      <family val="2"/>
      <scheme val="major"/>
    </font>
    <font>
      <b/>
      <u/>
      <sz val="12"/>
      <color indexed="8"/>
      <name val="Calibri"/>
      <family val="2"/>
      <scheme val="major"/>
    </font>
    <font>
      <u/>
      <sz val="12"/>
      <color indexed="8"/>
      <name val="Calibri"/>
      <family val="2"/>
      <scheme val="maj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164" fontId="1" fillId="0" borderId="0" xfId="0" applyNumberFormat="1" applyFont="1"/>
    <xf numFmtId="164" fontId="1" fillId="0" borderId="0" xfId="0" applyNumberFormat="1" applyFont="1" applyAlignment="1">
      <alignment horizontal="right"/>
    </xf>
    <xf numFmtId="0" fontId="1" fillId="0" borderId="0" xfId="0" applyFont="1"/>
    <xf numFmtId="0" fontId="3" fillId="0" borderId="0" xfId="0" applyFont="1"/>
    <xf numFmtId="0" fontId="2" fillId="0" borderId="0" xfId="0" applyFont="1"/>
    <xf numFmtId="0" fontId="1" fillId="0" borderId="0" xfId="0" applyFont="1" applyAlignment="1">
      <alignment horizontal="right"/>
    </xf>
    <xf numFmtId="164" fontId="4" fillId="0" borderId="0" xfId="0" applyNumberFormat="1" applyFont="1"/>
    <xf numFmtId="164" fontId="5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right"/>
    </xf>
    <xf numFmtId="0" fontId="5" fillId="0" borderId="0" xfId="0" applyFont="1" applyAlignment="1">
      <alignment horizontal="centerContinuous"/>
    </xf>
    <xf numFmtId="164" fontId="6" fillId="0" borderId="0" xfId="0" applyNumberFormat="1" applyFont="1" applyAlignment="1">
      <alignment horizontal="centerContinuous"/>
    </xf>
    <xf numFmtId="164" fontId="6" fillId="0" borderId="0" xfId="0" applyNumberFormat="1" applyFont="1"/>
    <xf numFmtId="164" fontId="6" fillId="0" borderId="0" xfId="0" applyNumberFormat="1" applyFont="1" applyAlignment="1">
      <alignment horizontal="right"/>
    </xf>
    <xf numFmtId="49" fontId="6" fillId="0" borderId="0" xfId="0" applyNumberFormat="1" applyFont="1" applyAlignment="1">
      <alignment horizontal="center" wrapText="1"/>
    </xf>
    <xf numFmtId="164" fontId="5" fillId="0" borderId="3" xfId="0" applyNumberFormat="1" applyFont="1" applyBorder="1" applyAlignment="1">
      <alignment horizontal="center" wrapText="1"/>
    </xf>
    <xf numFmtId="164" fontId="5" fillId="0" borderId="3" xfId="0" applyNumberFormat="1" applyFont="1" applyBorder="1" applyAlignment="1">
      <alignment horizontal="center"/>
    </xf>
    <xf numFmtId="49" fontId="5" fillId="0" borderId="0" xfId="0" applyNumberFormat="1" applyFont="1" applyAlignment="1">
      <alignment horizontal="left"/>
    </xf>
    <xf numFmtId="49" fontId="6" fillId="0" borderId="0" xfId="0" applyNumberFormat="1" applyFont="1" applyAlignment="1">
      <alignment horizontal="left"/>
    </xf>
    <xf numFmtId="164" fontId="6" fillId="0" borderId="1" xfId="0" applyNumberFormat="1" applyFont="1" applyBorder="1"/>
    <xf numFmtId="49" fontId="4" fillId="0" borderId="0" xfId="0" applyNumberFormat="1" applyFont="1" applyAlignment="1">
      <alignment horizontal="left"/>
    </xf>
    <xf numFmtId="164" fontId="4" fillId="0" borderId="2" xfId="0" applyNumberFormat="1" applyFont="1" applyBorder="1" applyAlignment="1">
      <alignment horizontal="right"/>
    </xf>
    <xf numFmtId="49" fontId="6" fillId="0" borderId="0" xfId="0" applyNumberFormat="1" applyFont="1" applyAlignment="1">
      <alignment horizontal="right"/>
    </xf>
    <xf numFmtId="49" fontId="6" fillId="0" borderId="0" xfId="0" applyNumberFormat="1" applyFont="1" applyAlignment="1">
      <alignment horizontal="center"/>
    </xf>
    <xf numFmtId="0" fontId="6" fillId="0" borderId="0" xfId="0" applyFont="1"/>
    <xf numFmtId="0" fontId="5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">
      <a:majorFont>
        <a:latin typeface="Calibri"/>
        <a:ea typeface=""/>
        <a:cs typeface=""/>
        <a:font script="Jpan" typeface="HGｺﾞｼｯｸM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mbria"/>
        <a:ea typeface=""/>
        <a:cs typeface=""/>
        <a:font script="Jpan" typeface="HG明朝B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54"/>
  <sheetViews>
    <sheetView tabSelected="1" workbookViewId="0">
      <selection sqref="A1:F48"/>
    </sheetView>
  </sheetViews>
  <sheetFormatPr defaultColWidth="9.109375" defaultRowHeight="15.6" x14ac:dyDescent="0.3"/>
  <cols>
    <col min="1" max="1" width="25.88671875" style="3" customWidth="1"/>
    <col min="2" max="2" width="19.88671875" style="1" customWidth="1"/>
    <col min="3" max="3" width="19" style="3" customWidth="1"/>
    <col min="4" max="4" width="27.109375" style="1" customWidth="1"/>
    <col min="5" max="5" width="23.6640625" style="2" customWidth="1"/>
    <col min="6" max="6" width="25.109375" style="2" customWidth="1"/>
    <col min="7" max="16384" width="9.109375" style="3"/>
  </cols>
  <sheetData>
    <row r="1" spans="1:6" ht="16.2" thickBot="1" x14ac:dyDescent="0.35">
      <c r="A1" s="10" t="s">
        <v>42</v>
      </c>
      <c r="B1" s="11"/>
      <c r="C1" s="11"/>
      <c r="D1" s="12"/>
      <c r="E1" s="13"/>
      <c r="F1" s="13"/>
    </row>
    <row r="2" spans="1:6" ht="31.2" x14ac:dyDescent="0.3">
      <c r="A2" s="14" t="s">
        <v>0</v>
      </c>
      <c r="B2" s="15" t="s">
        <v>32</v>
      </c>
      <c r="C2" s="16" t="s">
        <v>33</v>
      </c>
      <c r="D2" s="8" t="s">
        <v>52</v>
      </c>
      <c r="E2" s="8" t="s">
        <v>43</v>
      </c>
      <c r="F2" s="8" t="s">
        <v>49</v>
      </c>
    </row>
    <row r="3" spans="1:6" x14ac:dyDescent="0.3">
      <c r="A3" s="17" t="s">
        <v>1</v>
      </c>
      <c r="B3" s="12"/>
      <c r="C3" s="12"/>
      <c r="D3" s="12"/>
      <c r="E3" s="13"/>
      <c r="F3" s="13"/>
    </row>
    <row r="4" spans="1:6" x14ac:dyDescent="0.3">
      <c r="A4" s="18" t="s">
        <v>2</v>
      </c>
      <c r="B4" s="13">
        <v>125285</v>
      </c>
      <c r="C4" s="12">
        <v>136565</v>
      </c>
      <c r="D4" s="12">
        <v>135000</v>
      </c>
      <c r="E4" s="13">
        <v>144225</v>
      </c>
      <c r="F4" s="13">
        <v>135000</v>
      </c>
    </row>
    <row r="5" spans="1:6" x14ac:dyDescent="0.3">
      <c r="A5" s="18" t="s">
        <v>3</v>
      </c>
      <c r="B5" s="13">
        <v>132.5</v>
      </c>
      <c r="C5" s="12">
        <v>25</v>
      </c>
      <c r="D5" s="12"/>
      <c r="E5" s="13">
        <v>120</v>
      </c>
      <c r="F5" s="13"/>
    </row>
    <row r="6" spans="1:6" x14ac:dyDescent="0.3">
      <c r="A6" s="18" t="s">
        <v>4</v>
      </c>
      <c r="B6" s="13"/>
      <c r="C6" s="19"/>
      <c r="D6" s="12" t="s">
        <v>31</v>
      </c>
      <c r="E6" s="13">
        <v>300</v>
      </c>
      <c r="F6" s="13"/>
    </row>
    <row r="7" spans="1:6" s="4" customFormat="1" x14ac:dyDescent="0.3">
      <c r="A7" s="20"/>
      <c r="B7" s="21"/>
      <c r="C7" s="12"/>
      <c r="D7" s="7"/>
      <c r="E7" s="9"/>
      <c r="F7" s="9"/>
    </row>
    <row r="8" spans="1:6" x14ac:dyDescent="0.3">
      <c r="A8" s="22" t="s">
        <v>5</v>
      </c>
      <c r="B8" s="13">
        <v>125417.5</v>
      </c>
      <c r="C8" s="12">
        <v>136590</v>
      </c>
      <c r="D8" s="12">
        <v>135000</v>
      </c>
      <c r="E8" s="13">
        <v>144645</v>
      </c>
      <c r="F8" s="13">
        <v>135000</v>
      </c>
    </row>
    <row r="9" spans="1:6" x14ac:dyDescent="0.3">
      <c r="A9" s="22"/>
      <c r="B9" s="13"/>
      <c r="C9" s="12"/>
      <c r="D9" s="12"/>
      <c r="E9" s="13"/>
      <c r="F9" s="13"/>
    </row>
    <row r="10" spans="1:6" x14ac:dyDescent="0.3">
      <c r="A10" s="23" t="s">
        <v>6</v>
      </c>
      <c r="B10" s="12"/>
      <c r="C10" s="12"/>
      <c r="D10" s="12"/>
      <c r="E10" s="13"/>
      <c r="F10" s="13"/>
    </row>
    <row r="11" spans="1:6" x14ac:dyDescent="0.3">
      <c r="A11" s="17" t="s">
        <v>7</v>
      </c>
      <c r="B11" s="12"/>
      <c r="C11" s="12"/>
      <c r="D11" s="12"/>
      <c r="E11" s="13" t="s">
        <v>25</v>
      </c>
      <c r="F11" s="13"/>
    </row>
    <row r="12" spans="1:6" x14ac:dyDescent="0.3">
      <c r="A12" s="18" t="s">
        <v>29</v>
      </c>
      <c r="B12" s="13">
        <v>31.1</v>
      </c>
      <c r="C12" s="12">
        <v>124.4</v>
      </c>
      <c r="D12" s="12">
        <v>190</v>
      </c>
      <c r="E12" s="13">
        <v>155.5</v>
      </c>
      <c r="F12" s="13">
        <v>155.5</v>
      </c>
    </row>
    <row r="13" spans="1:6" x14ac:dyDescent="0.3">
      <c r="A13" s="18" t="s">
        <v>8</v>
      </c>
      <c r="B13" s="13">
        <v>9720</v>
      </c>
      <c r="C13" s="12">
        <v>9720</v>
      </c>
      <c r="D13" s="12">
        <v>10800</v>
      </c>
      <c r="E13" s="13">
        <v>10350</v>
      </c>
      <c r="F13" s="13">
        <v>10800</v>
      </c>
    </row>
    <row r="14" spans="1:6" x14ac:dyDescent="0.3">
      <c r="A14" s="18" t="s">
        <v>9</v>
      </c>
      <c r="B14" s="13">
        <v>100</v>
      </c>
      <c r="C14" s="12">
        <v>125</v>
      </c>
      <c r="D14" s="12">
        <v>150</v>
      </c>
      <c r="E14" s="13">
        <v>130</v>
      </c>
      <c r="F14" s="13">
        <v>150</v>
      </c>
    </row>
    <row r="15" spans="1:6" x14ac:dyDescent="0.3">
      <c r="A15" s="18" t="s">
        <v>44</v>
      </c>
      <c r="B15" s="13"/>
      <c r="C15" s="12"/>
      <c r="D15" s="12">
        <v>0</v>
      </c>
      <c r="E15" s="13">
        <v>4</v>
      </c>
      <c r="F15" s="13">
        <v>0</v>
      </c>
    </row>
    <row r="16" spans="1:6" x14ac:dyDescent="0.3">
      <c r="A16" s="18" t="s">
        <v>24</v>
      </c>
      <c r="B16" s="13">
        <v>0</v>
      </c>
      <c r="C16" s="12">
        <v>0</v>
      </c>
      <c r="D16" s="12">
        <v>250</v>
      </c>
      <c r="E16" s="13">
        <v>0</v>
      </c>
      <c r="F16" s="13">
        <v>2500</v>
      </c>
    </row>
    <row r="17" spans="1:6" x14ac:dyDescent="0.3">
      <c r="A17" s="18" t="s">
        <v>10</v>
      </c>
      <c r="B17" s="13">
        <v>325.31</v>
      </c>
      <c r="C17" s="12">
        <v>592.87</v>
      </c>
      <c r="D17" s="12">
        <v>600</v>
      </c>
      <c r="E17" s="13">
        <v>317.44</v>
      </c>
      <c r="F17" s="13">
        <v>500</v>
      </c>
    </row>
    <row r="18" spans="1:6" x14ac:dyDescent="0.3">
      <c r="A18" s="18" t="s">
        <v>45</v>
      </c>
      <c r="B18" s="13"/>
      <c r="C18" s="12"/>
      <c r="D18" s="12">
        <v>25</v>
      </c>
      <c r="E18" s="13">
        <v>79.33</v>
      </c>
      <c r="F18" s="13">
        <v>200</v>
      </c>
    </row>
    <row r="19" spans="1:6" x14ac:dyDescent="0.3">
      <c r="A19" s="18" t="s">
        <v>11</v>
      </c>
      <c r="B19" s="13">
        <v>17828</v>
      </c>
      <c r="C19" s="12">
        <v>18434</v>
      </c>
      <c r="D19" s="12">
        <v>19000</v>
      </c>
      <c r="E19" s="13">
        <v>20729</v>
      </c>
      <c r="F19" s="13">
        <v>21000</v>
      </c>
    </row>
    <row r="20" spans="1:6" x14ac:dyDescent="0.3">
      <c r="A20" s="18" t="s">
        <v>12</v>
      </c>
      <c r="B20" s="13">
        <v>2041.48</v>
      </c>
      <c r="C20" s="12">
        <v>1876.05</v>
      </c>
      <c r="D20" s="12">
        <v>2000</v>
      </c>
      <c r="E20" s="13">
        <v>1963.1</v>
      </c>
      <c r="F20" s="13">
        <v>2000</v>
      </c>
    </row>
    <row r="21" spans="1:6" x14ac:dyDescent="0.3">
      <c r="A21" s="18" t="s">
        <v>13</v>
      </c>
      <c r="B21" s="13">
        <v>0</v>
      </c>
      <c r="C21" s="12">
        <v>235</v>
      </c>
      <c r="D21" s="12">
        <v>250</v>
      </c>
      <c r="E21" s="13">
        <v>0</v>
      </c>
      <c r="F21" s="13">
        <v>0</v>
      </c>
    </row>
    <row r="22" spans="1:6" x14ac:dyDescent="0.3">
      <c r="A22" s="18" t="s">
        <v>14</v>
      </c>
      <c r="B22" s="13">
        <v>10430.469999999999</v>
      </c>
      <c r="C22" s="12">
        <v>10110.76</v>
      </c>
      <c r="D22" s="12">
        <v>12000</v>
      </c>
      <c r="E22" s="13">
        <v>9794.36</v>
      </c>
      <c r="F22" s="13">
        <v>10000</v>
      </c>
    </row>
    <row r="23" spans="1:6" x14ac:dyDescent="0.3">
      <c r="A23" s="18" t="s">
        <v>15</v>
      </c>
      <c r="B23" s="13">
        <v>4243.12</v>
      </c>
      <c r="C23" s="12">
        <v>6499.78</v>
      </c>
      <c r="D23" s="12">
        <v>8000</v>
      </c>
      <c r="E23" s="13">
        <v>3934.6</v>
      </c>
      <c r="F23" s="13">
        <v>5000</v>
      </c>
    </row>
    <row r="24" spans="1:6" x14ac:dyDescent="0.3">
      <c r="A24" s="18" t="s">
        <v>16</v>
      </c>
      <c r="B24" s="13">
        <v>6202.18</v>
      </c>
      <c r="C24" s="12">
        <v>6112.44</v>
      </c>
      <c r="D24" s="12">
        <v>6500</v>
      </c>
      <c r="E24" s="13">
        <v>7147.55</v>
      </c>
      <c r="F24" s="13">
        <v>7500</v>
      </c>
    </row>
    <row r="25" spans="1:6" x14ac:dyDescent="0.3">
      <c r="A25" s="18" t="s">
        <v>46</v>
      </c>
      <c r="B25" s="13"/>
      <c r="C25" s="12"/>
      <c r="D25" s="12">
        <v>0</v>
      </c>
      <c r="E25" s="13">
        <v>64.150000000000006</v>
      </c>
      <c r="F25" s="13">
        <v>0</v>
      </c>
    </row>
    <row r="26" spans="1:6" x14ac:dyDescent="0.3">
      <c r="A26" s="18" t="s">
        <v>26</v>
      </c>
      <c r="B26" s="13">
        <v>816.5</v>
      </c>
      <c r="C26" s="12">
        <v>1400.69</v>
      </c>
      <c r="D26" s="12">
        <v>1500</v>
      </c>
      <c r="E26" s="13">
        <v>564</v>
      </c>
      <c r="F26" s="13">
        <v>1000</v>
      </c>
    </row>
    <row r="27" spans="1:6" x14ac:dyDescent="0.3">
      <c r="A27" s="18" t="s">
        <v>17</v>
      </c>
      <c r="B27" s="13">
        <v>0</v>
      </c>
      <c r="C27" s="12">
        <v>887.75</v>
      </c>
      <c r="D27" s="12">
        <v>1000</v>
      </c>
      <c r="E27" s="13">
        <v>898.5</v>
      </c>
      <c r="F27" s="13">
        <v>1000</v>
      </c>
    </row>
    <row r="28" spans="1:6" x14ac:dyDescent="0.3">
      <c r="A28" s="18" t="s">
        <v>18</v>
      </c>
      <c r="B28" s="13">
        <v>8088.37</v>
      </c>
      <c r="C28" s="12">
        <v>3894.89</v>
      </c>
      <c r="D28" s="12">
        <v>5000</v>
      </c>
      <c r="E28" s="13">
        <v>5081.42</v>
      </c>
      <c r="F28" s="13">
        <v>6000</v>
      </c>
    </row>
    <row r="29" spans="1:6" x14ac:dyDescent="0.3">
      <c r="A29" s="18" t="s">
        <v>47</v>
      </c>
      <c r="B29" s="13"/>
      <c r="C29" s="12"/>
      <c r="D29" s="12">
        <v>0</v>
      </c>
      <c r="E29" s="13">
        <v>61715</v>
      </c>
      <c r="F29" s="13">
        <v>60000</v>
      </c>
    </row>
    <row r="30" spans="1:6" x14ac:dyDescent="0.3">
      <c r="A30" s="18" t="s">
        <v>19</v>
      </c>
      <c r="B30" s="13">
        <v>9300.1</v>
      </c>
      <c r="C30" s="12">
        <v>1340.75</v>
      </c>
      <c r="D30" s="12">
        <v>5000</v>
      </c>
      <c r="E30" s="13">
        <v>1472.8</v>
      </c>
      <c r="F30" s="13">
        <v>2000</v>
      </c>
    </row>
    <row r="31" spans="1:6" x14ac:dyDescent="0.3">
      <c r="A31" s="18" t="s">
        <v>48</v>
      </c>
      <c r="B31" s="13"/>
      <c r="C31" s="12"/>
      <c r="D31" s="12"/>
      <c r="E31" s="13">
        <v>-11000</v>
      </c>
      <c r="F31" s="13">
        <v>0</v>
      </c>
    </row>
    <row r="32" spans="1:6" x14ac:dyDescent="0.3">
      <c r="A32" s="18" t="s">
        <v>28</v>
      </c>
      <c r="B32" s="13">
        <v>3961.25</v>
      </c>
      <c r="C32" s="12">
        <v>0</v>
      </c>
      <c r="D32" s="12">
        <v>1000</v>
      </c>
      <c r="E32" s="13">
        <v>312</v>
      </c>
      <c r="F32" s="13">
        <v>500</v>
      </c>
    </row>
    <row r="33" spans="1:6" x14ac:dyDescent="0.3">
      <c r="A33" s="18" t="s">
        <v>20</v>
      </c>
      <c r="B33" s="13">
        <v>4501.38</v>
      </c>
      <c r="C33" s="12">
        <v>6575</v>
      </c>
      <c r="D33" s="12">
        <v>8000</v>
      </c>
      <c r="E33" s="13">
        <v>12774</v>
      </c>
      <c r="F33" s="13">
        <v>12000</v>
      </c>
    </row>
    <row r="34" spans="1:6" x14ac:dyDescent="0.3">
      <c r="A34" s="18" t="s">
        <v>21</v>
      </c>
      <c r="B34" s="13">
        <v>1042.47</v>
      </c>
      <c r="C34" s="12">
        <v>385.51</v>
      </c>
      <c r="D34" s="12">
        <v>500</v>
      </c>
      <c r="E34" s="13">
        <v>719.67</v>
      </c>
      <c r="F34" s="13">
        <v>850</v>
      </c>
    </row>
    <row r="35" spans="1:6" s="4" customFormat="1" x14ac:dyDescent="0.3">
      <c r="A35" s="18" t="s">
        <v>22</v>
      </c>
      <c r="B35" s="13">
        <v>20371.78</v>
      </c>
      <c r="C35" s="12">
        <v>19728.830000000002</v>
      </c>
      <c r="D35" s="7">
        <v>22500</v>
      </c>
      <c r="E35" s="9">
        <v>19883.53</v>
      </c>
      <c r="F35" s="9">
        <v>20000</v>
      </c>
    </row>
    <row r="36" spans="1:6" s="6" customFormat="1" x14ac:dyDescent="0.3">
      <c r="A36" s="18" t="s">
        <v>34</v>
      </c>
      <c r="B36" s="9"/>
      <c r="C36" s="12"/>
      <c r="D36" s="13">
        <v>13500</v>
      </c>
      <c r="E36" s="13">
        <v>13500</v>
      </c>
      <c r="F36" s="13">
        <v>13500</v>
      </c>
    </row>
    <row r="37" spans="1:6" s="6" customFormat="1" x14ac:dyDescent="0.3">
      <c r="A37" s="18" t="s">
        <v>35</v>
      </c>
      <c r="B37" s="9"/>
      <c r="C37" s="12"/>
      <c r="D37" s="13">
        <v>4050</v>
      </c>
      <c r="E37" s="13">
        <v>4050</v>
      </c>
      <c r="F37" s="13">
        <v>4050</v>
      </c>
    </row>
    <row r="38" spans="1:6" s="4" customFormat="1" x14ac:dyDescent="0.3">
      <c r="A38" s="22" t="s">
        <v>23</v>
      </c>
      <c r="B38" s="13">
        <f>SUM(B12:B35)</f>
        <v>99003.510000000009</v>
      </c>
      <c r="C38" s="19">
        <f>SUM(C12:C35)</f>
        <v>88043.72</v>
      </c>
      <c r="D38" s="7">
        <f>SUM(D12:D37)</f>
        <v>121815</v>
      </c>
      <c r="E38" s="9">
        <f>SUM(E12:E37)</f>
        <v>164639.95000000001</v>
      </c>
      <c r="F38" s="9">
        <f>SUM(F12:F37)</f>
        <v>180705.5</v>
      </c>
    </row>
    <row r="39" spans="1:6" x14ac:dyDescent="0.3">
      <c r="A39" s="20"/>
      <c r="B39" s="21"/>
      <c r="C39" s="12"/>
      <c r="D39" s="12"/>
      <c r="E39" s="13"/>
      <c r="F39" s="13"/>
    </row>
    <row r="40" spans="1:6" s="4" customFormat="1" x14ac:dyDescent="0.3">
      <c r="A40" s="22" t="s">
        <v>27</v>
      </c>
      <c r="B40" s="13">
        <v>26388.99</v>
      </c>
      <c r="C40" s="13">
        <v>48521.279999999999</v>
      </c>
      <c r="D40" s="7">
        <f>D8-D38</f>
        <v>13185</v>
      </c>
      <c r="E40" s="9">
        <f>E8-E38</f>
        <v>-19994.950000000012</v>
      </c>
      <c r="F40" s="9">
        <f>F8-F38</f>
        <v>-45705.5</v>
      </c>
    </row>
    <row r="41" spans="1:6" x14ac:dyDescent="0.3">
      <c r="A41" s="24"/>
      <c r="B41" s="12"/>
      <c r="C41" s="24"/>
      <c r="D41" s="12"/>
      <c r="E41" s="13"/>
      <c r="F41" s="13"/>
    </row>
    <row r="42" spans="1:6" ht="16.2" thickBot="1" x14ac:dyDescent="0.35">
      <c r="A42" s="25" t="s">
        <v>36</v>
      </c>
      <c r="B42" s="12"/>
      <c r="C42" s="24"/>
      <c r="D42" s="12"/>
      <c r="E42" s="13"/>
      <c r="F42" s="13"/>
    </row>
    <row r="43" spans="1:6" ht="31.2" x14ac:dyDescent="0.3">
      <c r="A43" s="14" t="s">
        <v>0</v>
      </c>
      <c r="B43" s="15" t="s">
        <v>32</v>
      </c>
      <c r="C43" s="16" t="s">
        <v>33</v>
      </c>
      <c r="D43" s="8" t="s">
        <v>51</v>
      </c>
      <c r="E43" s="8" t="s">
        <v>43</v>
      </c>
      <c r="F43" s="8" t="s">
        <v>50</v>
      </c>
    </row>
    <row r="44" spans="1:6" x14ac:dyDescent="0.3">
      <c r="A44" s="24" t="s">
        <v>30</v>
      </c>
      <c r="B44" s="12"/>
      <c r="C44" s="12">
        <v>132755.54999999999</v>
      </c>
      <c r="D44" s="12">
        <v>145940.54999999999</v>
      </c>
      <c r="E44" s="13">
        <v>130310.39999999999</v>
      </c>
      <c r="F44" s="13">
        <v>147862.39999999999</v>
      </c>
    </row>
    <row r="45" spans="1:6" x14ac:dyDescent="0.3">
      <c r="A45" s="24" t="s">
        <v>37</v>
      </c>
      <c r="B45" s="12"/>
      <c r="C45" s="12">
        <v>63521.279999999999</v>
      </c>
      <c r="D45" s="12">
        <v>5635</v>
      </c>
      <c r="E45" s="13">
        <v>105241.13</v>
      </c>
      <c r="F45" s="13">
        <v>105241.13</v>
      </c>
    </row>
    <row r="46" spans="1:6" x14ac:dyDescent="0.3">
      <c r="A46" s="24" t="s">
        <v>38</v>
      </c>
      <c r="B46" s="12"/>
      <c r="C46" s="12">
        <v>63410</v>
      </c>
      <c r="D46" s="12">
        <v>140305.54999999999</v>
      </c>
      <c r="E46" s="13">
        <v>23381.77</v>
      </c>
      <c r="F46" s="13">
        <v>36881.769999999997</v>
      </c>
    </row>
    <row r="47" spans="1:6" x14ac:dyDescent="0.3">
      <c r="A47" s="24" t="s">
        <v>40</v>
      </c>
      <c r="B47" s="12"/>
      <c r="C47" s="12">
        <v>5824.27</v>
      </c>
      <c r="D47" s="12" t="s">
        <v>41</v>
      </c>
      <c r="E47" s="13">
        <v>1687.5</v>
      </c>
      <c r="F47" s="13">
        <v>5739.5</v>
      </c>
    </row>
    <row r="48" spans="1:6" x14ac:dyDescent="0.3">
      <c r="A48" s="24"/>
      <c r="B48" s="12" t="s">
        <v>39</v>
      </c>
      <c r="C48" s="24"/>
      <c r="D48" s="12"/>
      <c r="E48" s="13"/>
      <c r="F48" s="13"/>
    </row>
    <row r="51" spans="1:3" x14ac:dyDescent="0.3">
      <c r="A51" s="5"/>
    </row>
    <row r="52" spans="1:3" x14ac:dyDescent="0.3">
      <c r="C52" s="1"/>
    </row>
    <row r="53" spans="1:3" x14ac:dyDescent="0.3">
      <c r="C53" s="1"/>
    </row>
    <row r="54" spans="1:3" x14ac:dyDescent="0.3">
      <c r="C54" s="1"/>
    </row>
  </sheetData>
  <phoneticPr fontId="0" type="noConversion"/>
  <pageMargins left="0.75" right="0.75" top="1.47" bottom="0.86111111111111105" header="0.5" footer="0.5"/>
  <pageSetup fitToHeight="0" orientation="landscape" horizontalDpi="300" verticalDpi="300" r:id="rId1"/>
  <headerFooter alignWithMargins="0">
    <oddHeader xml:space="preserve">&amp;C&amp;"Times New Roman,Bold"&amp;UVillage at Elk Hills Association
&amp;"Times New Roman,Regular"&amp;UBudget &amp; Comparison
</oddHeader>
    <oddFooter>&amp;L&amp;"MS San Serif,Regular"&amp;8&amp;F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Inc. Stmnt- Budget</vt:lpstr>
      <vt:lpstr>'Inc. Stmnt- Budget'!Print_Area</vt:lpstr>
    </vt:vector>
  </TitlesOfParts>
  <Company>Gatewest Property Managment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Scott Muller</dc:creator>
  <cp:lastModifiedBy>Terri Goldich</cp:lastModifiedBy>
  <cp:lastPrinted>2023-02-07T23:06:02Z</cp:lastPrinted>
  <dcterms:created xsi:type="dcterms:W3CDTF">2006-07-18T21:24:58Z</dcterms:created>
  <dcterms:modified xsi:type="dcterms:W3CDTF">2023-02-07T23:06:55Z</dcterms:modified>
</cp:coreProperties>
</file>